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AE5F488E-75BE-4164-B57A-39153B88BE5E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790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1" i="6"/>
  <c r="H67" i="6"/>
  <c r="H63" i="6"/>
  <c r="H59" i="6"/>
  <c r="H55" i="6"/>
  <c r="H51" i="6"/>
  <c r="H47" i="6"/>
  <c r="H39" i="6"/>
  <c r="H35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E43" i="6" l="1"/>
  <c r="H43" i="6" s="1"/>
  <c r="E23" i="6"/>
  <c r="H23" i="6" s="1"/>
  <c r="G77" i="6"/>
  <c r="E13" i="6"/>
  <c r="H13" i="6" s="1"/>
  <c r="C77" i="6"/>
  <c r="E5" i="6"/>
  <c r="D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10" i="8"/>
  <c r="E77" i="6" l="1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<sst xmlns="http://schemas.openxmlformats.org/spreadsheetml/2006/main" count="203" uniqueCount="142">
  <si>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</si>
  <si>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</si>
  <si>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</si>
  <si>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</si>
  <si>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</si>
  <si>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</si>
  <si>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</si>
  <si>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</si>
  <si>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</si>
  <si>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</si>
  <si>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</si>
  <si>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</si>
  <si>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</si>
  <si>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</si>
  <si>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</si>
  <si>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</si>
  <si>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</si>
  <si>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</si>
  <si>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</si>
  <si>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</si>
  <si>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</si>
  <si>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</si>
  <si>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</si>
  <si>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</si>
  <si>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</si>
  <si>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</si>
  <si>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</si>
  <si>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</si>
  <si>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</si>
  <si>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</si>
  <si>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</si>
  <si>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</si>
  <si>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</si>
  <si>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</si>
  <si>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</si>
  <si>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</si>
  <si>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</si>
  <si>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</si>
  <si>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</si>
  <si>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</si>
  <si>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</si>
  <si>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</si>
  <si>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</si>
  <si>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</si>
  <si>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</si>
  <si>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</si>
  <si>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</si>
  <si>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</si>
  <si>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</si>
  <si>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</si>
  <si>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</si>
  <si>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</si>
  <si>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</si>
  <si>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</si>
  <si>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</si>
  <si>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</si>
  <si>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</si>
  <si>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</si>
  <si>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</si>
  <si>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</si>
  <si>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</si>
  <si>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</si>
  <si>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</si>
  <si>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</si>
  <si>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</si>
  <si>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</si>
  <si>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</si>
  <si>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</si>
  <si>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</si>
  <si>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</si>
  <si>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</si>
  <si>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</si>
  <si>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</si>
  <si>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</si>
  <si>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</si>
  <si>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</si>
  <si>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</si>
  <si>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</si>
  <si>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</si>
  <si>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</si>
  <si>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</si>
  <si>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</si>
  <si>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</si>
  <si>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</si>
  <si>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</si>
  <si>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</si>
  <si>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</si>
  <si>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</si>
  <si>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</si>
  <si>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</si>
  <si>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</si>
  <si>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</si>
  <si>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</si>
  <si>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</si>
  <si>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</si>
  <si>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</si>
  <si>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</si>
  <si>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</si>
  <si>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</si>
  <si>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</si>
  <si>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</si>
  <si>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</si>
  <si>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</si>
  <si>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</si>
  <si>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</si>
  <si>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</si>
  <si>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</si>
  <si>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</si>
  <si>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</si>
  <si>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</si>
  <si>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</si>
  <si>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</si>
  <si>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</si>
  <si>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</si>
  <si>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</si>
  <si>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</si>
  <si>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</si>
  <si>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</si>
  <si>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</si>
  <si>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</si>
  <si>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</si>
  <si>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</si>
  <si>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</si>
  <si>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</si>
  <si>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</si>
  <si>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</si>
  <si>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</si>
  <si>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</si>
  <si>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</si>
  <si>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</si>
  <si>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</si>
  <si>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</si>
  <si>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</si>
  <si>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</si>
  <si>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</si>
  <si>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</si>
  <si>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Salamanca, Guanajuato.
Estado Analítico del Ejercicio del Presupuesto de Egresos
Clasificación por Objeto del Gasto (Capítulo y Concepto)
Del 1 de Enero al 31 de Marzo de 2022</t>
  </si>
  <si>
    <t>Sistema para el Desarrollo Integral de la Familia del Municipio de Salamanca, Guanajuato.
Estado Analítico del Ejercicio del Presupuesto de Egresos
Clasificación Económica (por Tipo de Gasto)
Del 1 de Enero al 31 de Marzo de 2022</t>
  </si>
  <si>
    <t>31120-8201 DIF SALAMANCA</t>
  </si>
  <si>
    <t>Sistema para el Desarrollo Integral de la Familia del Municipio de Salamanca, Guanajuato.
Estado Analítico del Ejercicio del Presupuesto de Egresos
Clasificación Administrativa
Del 1 de Enero al 31 de Marzo de 2022</t>
  </si>
  <si>
    <t>Sistema para el Desarrollo Integral de la Familia del Municipio de Salamanca, Guanajuato.
Estado Analítico del Ejercicio del Presupuesto de Egresos
Clasificación Administrativa (Sector Paraestatal)
Del 1 de Enero al 31 de Marzo de 2022</t>
  </si>
  <si>
    <t>Sistema para el Desarrollo Integral de la Familia del Municipio de Salamanca, Guanajuato.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</si>
</sst>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41265172.410000004</v>
      </c>
      <c r="D5" s="34">
        <f>SUM(D6:D12)</f>
        <v>0</v>
      </c>
      <c r="E5" s="34">
        <f>C5+D5</f>
        <v>41265172.410000004</v>
      </c>
      <c r="F5" s="34">
        <f>SUM(F6:F12)</f>
        <v>8149503.3100000005</v>
      </c>
      <c r="G5" s="34">
        <f>SUM(G6:G12)</f>
        <v>8149503.3100000005</v>
      </c>
      <c r="H5" s="34">
        <f>E5-F5</f>
        <v>33115669.100000001</v>
      </c>
    </row>
    <row r="6" spans="1:8" x14ac:dyDescent="0.2">
      <c r="A6" s="28">
        <v>1100</v>
      </c>
      <c r="B6" s="10" t="s">
        <v>73</v>
      </c>
      <c r="C6" s="12">
        <v>25635592.5</v>
      </c>
      <c r="D6" s="12">
        <v>0</v>
      </c>
      <c r="E6" s="12">
        <f t="shared" ref="E6:E69" si="0">C6+D6</f>
        <v>25635592.5</v>
      </c>
      <c r="F6" s="12">
        <v>5534701.5499999998</v>
      </c>
      <c r="G6" s="12">
        <v>5534701.5499999998</v>
      </c>
      <c r="H6" s="12">
        <f t="shared" ref="H6:H69" si="1">E6-F6</f>
        <v>20100890.949999999</v>
      </c>
    </row>
    <row r="7" spans="1:8" x14ac:dyDescent="0.2">
      <c r="A7" s="28">
        <v>1200</v>
      </c>
      <c r="B7" s="10" t="s">
        <v>74</v>
      </c>
      <c r="C7" s="12">
        <v>10000</v>
      </c>
      <c r="D7" s="12">
        <v>0</v>
      </c>
      <c r="E7" s="12">
        <f t="shared" si="0"/>
        <v>10000</v>
      </c>
      <c r="F7" s="12">
        <v>0</v>
      </c>
      <c r="G7" s="12">
        <v>0</v>
      </c>
      <c r="H7" s="12">
        <f t="shared" si="1"/>
        <v>10000</v>
      </c>
    </row>
    <row r="8" spans="1:8" x14ac:dyDescent="0.2">
      <c r="A8" s="28">
        <v>1300</v>
      </c>
      <c r="B8" s="10" t="s">
        <v>75</v>
      </c>
      <c r="C8" s="12">
        <v>3978951.24</v>
      </c>
      <c r="D8" s="12">
        <v>0</v>
      </c>
      <c r="E8" s="12">
        <f t="shared" si="0"/>
        <v>3978951.24</v>
      </c>
      <c r="F8" s="12">
        <v>358371.69</v>
      </c>
      <c r="G8" s="12">
        <v>358371.69</v>
      </c>
      <c r="H8" s="12">
        <f t="shared" si="1"/>
        <v>3620579.5500000003</v>
      </c>
    </row>
    <row r="9" spans="1:8" x14ac:dyDescent="0.2">
      <c r="A9" s="28">
        <v>1400</v>
      </c>
      <c r="B9" s="10" t="s">
        <v>34</v>
      </c>
      <c r="C9" s="12">
        <v>6679951.7400000002</v>
      </c>
      <c r="D9" s="12">
        <v>0</v>
      </c>
      <c r="E9" s="12">
        <f t="shared" si="0"/>
        <v>6679951.7400000002</v>
      </c>
      <c r="F9" s="12">
        <v>990095.61</v>
      </c>
      <c r="G9" s="12">
        <v>990095.61</v>
      </c>
      <c r="H9" s="12">
        <f t="shared" si="1"/>
        <v>5689856.1299999999</v>
      </c>
    </row>
    <row r="10" spans="1:8" x14ac:dyDescent="0.2">
      <c r="A10" s="28">
        <v>1500</v>
      </c>
      <c r="B10" s="10" t="s">
        <v>76</v>
      </c>
      <c r="C10" s="12">
        <v>3678897.3</v>
      </c>
      <c r="D10" s="12">
        <v>0</v>
      </c>
      <c r="E10" s="12">
        <f t="shared" si="0"/>
        <v>3678897.3</v>
      </c>
      <c r="F10" s="12">
        <v>990387.37</v>
      </c>
      <c r="G10" s="12">
        <v>990387.37</v>
      </c>
      <c r="H10" s="12">
        <f t="shared" si="1"/>
        <v>2688509.9299999997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1281779.6299999999</v>
      </c>
      <c r="D12" s="12">
        <v>0</v>
      </c>
      <c r="E12" s="12">
        <f t="shared" si="0"/>
        <v>1281779.6299999999</v>
      </c>
      <c r="F12" s="12">
        <v>275947.09000000003</v>
      </c>
      <c r="G12" s="12">
        <v>275947.09000000003</v>
      </c>
      <c r="H12" s="12">
        <f t="shared" si="1"/>
        <v>1005832.5399999998</v>
      </c>
    </row>
    <row r="13" spans="1:8" x14ac:dyDescent="0.2">
      <c r="A13" s="29" t="s">
        <v>65</v>
      </c>
      <c r="B13" s="6"/>
      <c r="C13" s="35">
        <f>SUM(C14:C22)</f>
        <v>2730190</v>
      </c>
      <c r="D13" s="35">
        <f>SUM(D14:D22)</f>
        <v>0</v>
      </c>
      <c r="E13" s="35">
        <f t="shared" si="0"/>
        <v>2730190</v>
      </c>
      <c r="F13" s="35">
        <f>SUM(F14:F22)</f>
        <v>427688.39</v>
      </c>
      <c r="G13" s="35">
        <f>SUM(G14:G22)</f>
        <v>427688.39</v>
      </c>
      <c r="H13" s="35">
        <f t="shared" si="1"/>
        <v>2302501.61</v>
      </c>
    </row>
    <row r="14" spans="1:8" x14ac:dyDescent="0.2">
      <c r="A14" s="28">
        <v>2100</v>
      </c>
      <c r="B14" s="10" t="s">
        <v>78</v>
      </c>
      <c r="C14" s="12">
        <v>695637</v>
      </c>
      <c r="D14" s="12">
        <v>0</v>
      </c>
      <c r="E14" s="12">
        <f t="shared" si="0"/>
        <v>695637</v>
      </c>
      <c r="F14" s="12">
        <v>124513.64</v>
      </c>
      <c r="G14" s="12">
        <v>124513.64</v>
      </c>
      <c r="H14" s="12">
        <f t="shared" si="1"/>
        <v>571123.36</v>
      </c>
    </row>
    <row r="15" spans="1:8" x14ac:dyDescent="0.2">
      <c r="A15" s="28">
        <v>2200</v>
      </c>
      <c r="B15" s="10" t="s">
        <v>79</v>
      </c>
      <c r="C15" s="12">
        <v>438938</v>
      </c>
      <c r="D15" s="12">
        <v>0</v>
      </c>
      <c r="E15" s="12">
        <f t="shared" si="0"/>
        <v>438938</v>
      </c>
      <c r="F15" s="12">
        <v>62666.69</v>
      </c>
      <c r="G15" s="12">
        <v>62666.69</v>
      </c>
      <c r="H15" s="12">
        <f t="shared" si="1"/>
        <v>376271.31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355540</v>
      </c>
      <c r="D17" s="12">
        <v>0</v>
      </c>
      <c r="E17" s="12">
        <f t="shared" si="0"/>
        <v>355540</v>
      </c>
      <c r="F17" s="12">
        <v>28723.1</v>
      </c>
      <c r="G17" s="12">
        <v>28723.1</v>
      </c>
      <c r="H17" s="12">
        <f t="shared" si="1"/>
        <v>326816.90000000002</v>
      </c>
    </row>
    <row r="18" spans="1:8" x14ac:dyDescent="0.2">
      <c r="A18" s="28">
        <v>2500</v>
      </c>
      <c r="B18" s="10" t="s">
        <v>82</v>
      </c>
      <c r="C18" s="12">
        <v>217782</v>
      </c>
      <c r="D18" s="12">
        <v>0</v>
      </c>
      <c r="E18" s="12">
        <f t="shared" si="0"/>
        <v>217782</v>
      </c>
      <c r="F18" s="12">
        <v>16654.66</v>
      </c>
      <c r="G18" s="12">
        <v>16654.66</v>
      </c>
      <c r="H18" s="12">
        <f t="shared" si="1"/>
        <v>201127.34</v>
      </c>
    </row>
    <row r="19" spans="1:8" x14ac:dyDescent="0.2">
      <c r="A19" s="28">
        <v>2600</v>
      </c>
      <c r="B19" s="10" t="s">
        <v>83</v>
      </c>
      <c r="C19" s="12">
        <v>620000</v>
      </c>
      <c r="D19" s="12">
        <v>0</v>
      </c>
      <c r="E19" s="12">
        <f t="shared" si="0"/>
        <v>620000</v>
      </c>
      <c r="F19" s="12">
        <v>158244.16</v>
      </c>
      <c r="G19" s="12">
        <v>158244.16</v>
      </c>
      <c r="H19" s="12">
        <f t="shared" si="1"/>
        <v>461755.83999999997</v>
      </c>
    </row>
    <row r="20" spans="1:8" x14ac:dyDescent="0.2">
      <c r="A20" s="28">
        <v>2700</v>
      </c>
      <c r="B20" s="10" t="s">
        <v>84</v>
      </c>
      <c r="C20" s="12">
        <v>56622</v>
      </c>
      <c r="D20" s="12">
        <v>0</v>
      </c>
      <c r="E20" s="12">
        <f t="shared" si="0"/>
        <v>56622</v>
      </c>
      <c r="F20" s="12">
        <v>8230.33</v>
      </c>
      <c r="G20" s="12">
        <v>8230.33</v>
      </c>
      <c r="H20" s="12">
        <f t="shared" si="1"/>
        <v>48391.67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345671</v>
      </c>
      <c r="D22" s="12">
        <v>0</v>
      </c>
      <c r="E22" s="12">
        <f t="shared" si="0"/>
        <v>345671</v>
      </c>
      <c r="F22" s="12">
        <v>28655.81</v>
      </c>
      <c r="G22" s="12">
        <v>28655.81</v>
      </c>
      <c r="H22" s="12">
        <f t="shared" si="1"/>
        <v>317015.19</v>
      </c>
    </row>
    <row r="23" spans="1:8" x14ac:dyDescent="0.2">
      <c r="A23" s="29" t="s">
        <v>66</v>
      </c>
      <c r="B23" s="6"/>
      <c r="C23" s="35">
        <f>SUM(C24:C32)</f>
        <v>3126823.5900000003</v>
      </c>
      <c r="D23" s="35">
        <f>SUM(D24:D32)</f>
        <v>0</v>
      </c>
      <c r="E23" s="35">
        <f t="shared" si="0"/>
        <v>3126823.5900000003</v>
      </c>
      <c r="F23" s="35">
        <f>SUM(F24:F32)</f>
        <v>579052.82999999996</v>
      </c>
      <c r="G23" s="35">
        <f>SUM(G24:G32)</f>
        <v>579052.82999999996</v>
      </c>
      <c r="H23" s="35">
        <f t="shared" si="1"/>
        <v>2547770.7600000002</v>
      </c>
    </row>
    <row r="24" spans="1:8" x14ac:dyDescent="0.2">
      <c r="A24" s="28">
        <v>3100</v>
      </c>
      <c r="B24" s="10" t="s">
        <v>87</v>
      </c>
      <c r="C24" s="12">
        <v>542698</v>
      </c>
      <c r="D24" s="12">
        <v>0</v>
      </c>
      <c r="E24" s="12">
        <f t="shared" si="0"/>
        <v>542698</v>
      </c>
      <c r="F24" s="12">
        <v>112261.68</v>
      </c>
      <c r="G24" s="12">
        <v>112261.68</v>
      </c>
      <c r="H24" s="12">
        <f t="shared" si="1"/>
        <v>430436.32</v>
      </c>
    </row>
    <row r="25" spans="1:8" x14ac:dyDescent="0.2">
      <c r="A25" s="28">
        <v>3200</v>
      </c>
      <c r="B25" s="10" t="s">
        <v>88</v>
      </c>
      <c r="C25" s="12">
        <v>25600</v>
      </c>
      <c r="D25" s="12">
        <v>0</v>
      </c>
      <c r="E25" s="12">
        <f t="shared" si="0"/>
        <v>25600</v>
      </c>
      <c r="F25" s="12">
        <v>4680.87</v>
      </c>
      <c r="G25" s="12">
        <v>4680.87</v>
      </c>
      <c r="H25" s="12">
        <f t="shared" si="1"/>
        <v>20919.13</v>
      </c>
    </row>
    <row r="26" spans="1:8" x14ac:dyDescent="0.2">
      <c r="A26" s="28">
        <v>3300</v>
      </c>
      <c r="B26" s="10" t="s">
        <v>89</v>
      </c>
      <c r="C26" s="12">
        <v>151148</v>
      </c>
      <c r="D26" s="12">
        <v>0</v>
      </c>
      <c r="E26" s="12">
        <f t="shared" si="0"/>
        <v>151148</v>
      </c>
      <c r="F26" s="12">
        <v>22107.98</v>
      </c>
      <c r="G26" s="12">
        <v>22107.98</v>
      </c>
      <c r="H26" s="12">
        <f t="shared" si="1"/>
        <v>129040.02</v>
      </c>
    </row>
    <row r="27" spans="1:8" x14ac:dyDescent="0.2">
      <c r="A27" s="28">
        <v>3400</v>
      </c>
      <c r="B27" s="10" t="s">
        <v>90</v>
      </c>
      <c r="C27" s="12">
        <v>275417</v>
      </c>
      <c r="D27" s="12">
        <v>0</v>
      </c>
      <c r="E27" s="12">
        <f t="shared" si="0"/>
        <v>275417</v>
      </c>
      <c r="F27" s="12">
        <v>11373.02</v>
      </c>
      <c r="G27" s="12">
        <v>11373.02</v>
      </c>
      <c r="H27" s="12">
        <f t="shared" si="1"/>
        <v>264043.98</v>
      </c>
    </row>
    <row r="28" spans="1:8" x14ac:dyDescent="0.2">
      <c r="A28" s="28">
        <v>3500</v>
      </c>
      <c r="B28" s="10" t="s">
        <v>91</v>
      </c>
      <c r="C28" s="12">
        <v>632073</v>
      </c>
      <c r="D28" s="12">
        <v>0</v>
      </c>
      <c r="E28" s="12">
        <f t="shared" si="0"/>
        <v>632073</v>
      </c>
      <c r="F28" s="12">
        <v>75109.09</v>
      </c>
      <c r="G28" s="12">
        <v>75109.09</v>
      </c>
      <c r="H28" s="12">
        <f t="shared" si="1"/>
        <v>556963.91</v>
      </c>
    </row>
    <row r="29" spans="1:8" x14ac:dyDescent="0.2">
      <c r="A29" s="28">
        <v>3600</v>
      </c>
      <c r="B29" s="10" t="s">
        <v>92</v>
      </c>
      <c r="C29" s="12">
        <v>130000</v>
      </c>
      <c r="D29" s="12">
        <v>0</v>
      </c>
      <c r="E29" s="12">
        <f t="shared" si="0"/>
        <v>130000</v>
      </c>
      <c r="F29" s="12">
        <v>0</v>
      </c>
      <c r="G29" s="12">
        <v>0</v>
      </c>
      <c r="H29" s="12">
        <f t="shared" si="1"/>
        <v>130000</v>
      </c>
    </row>
    <row r="30" spans="1:8" x14ac:dyDescent="0.2">
      <c r="A30" s="28">
        <v>3700</v>
      </c>
      <c r="B30" s="10" t="s">
        <v>93</v>
      </c>
      <c r="C30" s="12">
        <v>24310</v>
      </c>
      <c r="D30" s="12">
        <v>0</v>
      </c>
      <c r="E30" s="12">
        <f t="shared" si="0"/>
        <v>24310</v>
      </c>
      <c r="F30" s="12">
        <v>1776</v>
      </c>
      <c r="G30" s="12">
        <v>1776</v>
      </c>
      <c r="H30" s="12">
        <f t="shared" si="1"/>
        <v>22534</v>
      </c>
    </row>
    <row r="31" spans="1:8" x14ac:dyDescent="0.2">
      <c r="A31" s="28">
        <v>3800</v>
      </c>
      <c r="B31" s="10" t="s">
        <v>94</v>
      </c>
      <c r="C31" s="12">
        <v>410553.43</v>
      </c>
      <c r="D31" s="12">
        <v>0</v>
      </c>
      <c r="E31" s="12">
        <f t="shared" si="0"/>
        <v>410553.43</v>
      </c>
      <c r="F31" s="12">
        <v>116529.18</v>
      </c>
      <c r="G31" s="12">
        <v>116529.18</v>
      </c>
      <c r="H31" s="12">
        <f t="shared" si="1"/>
        <v>294024.25</v>
      </c>
    </row>
    <row r="32" spans="1:8" x14ac:dyDescent="0.2">
      <c r="A32" s="28">
        <v>3900</v>
      </c>
      <c r="B32" s="10" t="s">
        <v>18</v>
      </c>
      <c r="C32" s="12">
        <v>935024.16</v>
      </c>
      <c r="D32" s="12">
        <v>0</v>
      </c>
      <c r="E32" s="12">
        <f t="shared" si="0"/>
        <v>935024.16</v>
      </c>
      <c r="F32" s="12">
        <v>235215.01</v>
      </c>
      <c r="G32" s="12">
        <v>235215.01</v>
      </c>
      <c r="H32" s="12">
        <f t="shared" si="1"/>
        <v>699809.15</v>
      </c>
    </row>
    <row r="33" spans="1:8" x14ac:dyDescent="0.2">
      <c r="A33" s="29" t="s">
        <v>67</v>
      </c>
      <c r="B33" s="6"/>
      <c r="C33" s="35">
        <f>SUM(C34:C42)</f>
        <v>2180567.02</v>
      </c>
      <c r="D33" s="35">
        <f>SUM(D34:D42)</f>
        <v>0</v>
      </c>
      <c r="E33" s="35">
        <f t="shared" si="0"/>
        <v>2180567.02</v>
      </c>
      <c r="F33" s="35">
        <f>SUM(F34:F42)</f>
        <v>286603.92</v>
      </c>
      <c r="G33" s="35">
        <f>SUM(G34:G42)</f>
        <v>286603.92</v>
      </c>
      <c r="H33" s="35">
        <f t="shared" si="1"/>
        <v>1893963.1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2180567.02</v>
      </c>
      <c r="D37" s="12">
        <v>0</v>
      </c>
      <c r="E37" s="12">
        <f t="shared" si="0"/>
        <v>2180567.02</v>
      </c>
      <c r="F37" s="12">
        <v>286603.92</v>
      </c>
      <c r="G37" s="12">
        <v>286603.92</v>
      </c>
      <c r="H37" s="12">
        <f t="shared" si="1"/>
        <v>1893963.1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777605</v>
      </c>
      <c r="D43" s="35">
        <f>SUM(D44:D52)</f>
        <v>0</v>
      </c>
      <c r="E43" s="35">
        <f t="shared" si="0"/>
        <v>777605</v>
      </c>
      <c r="F43" s="35">
        <f>SUM(F44:F52)</f>
        <v>21792.53</v>
      </c>
      <c r="G43" s="35">
        <f>SUM(G44:G52)</f>
        <v>21792.53</v>
      </c>
      <c r="H43" s="35">
        <f t="shared" si="1"/>
        <v>755812.47</v>
      </c>
    </row>
    <row r="44" spans="1:8" x14ac:dyDescent="0.2">
      <c r="A44" s="28">
        <v>5100</v>
      </c>
      <c r="B44" s="10" t="s">
        <v>102</v>
      </c>
      <c r="C44" s="12">
        <v>511405</v>
      </c>
      <c r="D44" s="12">
        <v>0</v>
      </c>
      <c r="E44" s="12">
        <f t="shared" si="0"/>
        <v>511405</v>
      </c>
      <c r="F44" s="12">
        <v>14523.53</v>
      </c>
      <c r="G44" s="12">
        <v>14523.53</v>
      </c>
      <c r="H44" s="12">
        <f t="shared" si="1"/>
        <v>496881.47</v>
      </c>
    </row>
    <row r="45" spans="1:8" x14ac:dyDescent="0.2">
      <c r="A45" s="28">
        <v>5200</v>
      </c>
      <c r="B45" s="10" t="s">
        <v>103</v>
      </c>
      <c r="C45" s="12">
        <v>79000</v>
      </c>
      <c r="D45" s="12">
        <v>0</v>
      </c>
      <c r="E45" s="12">
        <f t="shared" si="0"/>
        <v>79000</v>
      </c>
      <c r="F45" s="12">
        <v>0</v>
      </c>
      <c r="G45" s="12">
        <v>0</v>
      </c>
      <c r="H45" s="12">
        <f t="shared" si="1"/>
        <v>79000</v>
      </c>
    </row>
    <row r="46" spans="1:8" x14ac:dyDescent="0.2">
      <c r="A46" s="28">
        <v>5300</v>
      </c>
      <c r="B46" s="10" t="s">
        <v>104</v>
      </c>
      <c r="C46" s="12">
        <v>100000</v>
      </c>
      <c r="D46" s="12">
        <v>0</v>
      </c>
      <c r="E46" s="12">
        <f t="shared" si="0"/>
        <v>100000</v>
      </c>
      <c r="F46" s="12">
        <v>0</v>
      </c>
      <c r="G46" s="12">
        <v>0</v>
      </c>
      <c r="H46" s="12">
        <f t="shared" si="1"/>
        <v>100000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87200</v>
      </c>
      <c r="D49" s="12">
        <v>0</v>
      </c>
      <c r="E49" s="12">
        <f t="shared" si="0"/>
        <v>87200</v>
      </c>
      <c r="F49" s="12">
        <v>7269</v>
      </c>
      <c r="G49" s="12">
        <v>7269</v>
      </c>
      <c r="H49" s="12">
        <f t="shared" si="1"/>
        <v>79931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50080358.020000011</v>
      </c>
      <c r="D77" s="37">
        <f t="shared" si="4"/>
        <v>0</v>
      </c>
      <c r="E77" s="37">
        <f t="shared" si="4"/>
        <v>50080358.020000011</v>
      </c>
      <c r="F77" s="37">
        <f t="shared" si="4"/>
        <v>9464640.9800000004</v>
      </c>
      <c r="G77" s="37">
        <f t="shared" si="4"/>
        <v>9464640.9800000004</v>
      </c>
      <c r="H77" s="37">
        <f t="shared" si="4"/>
        <v>40615717.039999999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49302753.020000003</v>
      </c>
      <c r="D5" s="38">
        <v>0</v>
      </c>
      <c r="E5" s="38">
        <f>C5+D5</f>
        <v>49302753.020000003</v>
      </c>
      <c r="F5" s="38">
        <v>9442848.4499999993</v>
      </c>
      <c r="G5" s="38">
        <v>9442848.4499999993</v>
      </c>
      <c r="H5" s="38">
        <f>E5-F5</f>
        <v>39859904.570000008</v>
      </c>
    </row>
    <row r="6" spans="1:8" x14ac:dyDescent="0.2">
      <c r="A6" s="5"/>
      <c r="B6" s="13" t="s">
        <v>1</v>
      </c>
      <c r="C6" s="38">
        <v>777605</v>
      </c>
      <c r="D6" s="38">
        <v>0</v>
      </c>
      <c r="E6" s="38">
        <f>C6+D6</f>
        <v>777605</v>
      </c>
      <c r="F6" s="38">
        <v>21792.53</v>
      </c>
      <c r="G6" s="38">
        <v>21792.53</v>
      </c>
      <c r="H6" s="38">
        <f>E6-F6</f>
        <v>755812.47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50080358.020000003</v>
      </c>
      <c r="D10" s="37">
        <f t="shared" si="0"/>
        <v>0</v>
      </c>
      <c r="E10" s="37">
        <f t="shared" si="0"/>
        <v>50080358.020000003</v>
      </c>
      <c r="F10" s="37">
        <f t="shared" si="0"/>
        <v>9464640.9799999986</v>
      </c>
      <c r="G10" s="37">
        <f t="shared" si="0"/>
        <v>9464640.9799999986</v>
      </c>
      <c r="H10" s="37">
        <f t="shared" si="0"/>
        <v>40615717.040000007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50080358.020000003</v>
      </c>
      <c r="D6" s="12">
        <v>0</v>
      </c>
      <c r="E6" s="12">
        <f>C6+D6</f>
        <v>50080358.020000003</v>
      </c>
      <c r="F6" s="12">
        <v>9464640.9800000004</v>
      </c>
      <c r="G6" s="12">
        <v>9464640.9800000004</v>
      </c>
      <c r="H6" s="12">
        <f>E6-F6</f>
        <v>40615717.040000007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50080358.020000003</v>
      </c>
      <c r="D14" s="40">
        <f t="shared" si="2"/>
        <v>0</v>
      </c>
      <c r="E14" s="40">
        <f t="shared" si="2"/>
        <v>50080358.020000003</v>
      </c>
      <c r="F14" s="40">
        <f t="shared" si="2"/>
        <v>9464640.9800000004</v>
      </c>
      <c r="G14" s="40">
        <f t="shared" si="2"/>
        <v>9464640.9800000004</v>
      </c>
      <c r="H14" s="40">
        <f t="shared" si="2"/>
        <v>40615717.040000007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50080358.020000003</v>
      </c>
      <c r="D32" s="12">
        <v>0</v>
      </c>
      <c r="E32" s="12">
        <f t="shared" ref="E32:E38" si="6">C32+D32</f>
        <v>50080358.020000003</v>
      </c>
      <c r="F32" s="12">
        <v>9464640.9800000004</v>
      </c>
      <c r="G32" s="12">
        <v>9464640.9800000004</v>
      </c>
      <c r="H32" s="12">
        <f t="shared" ref="H32:H38" si="7">E32-F32</f>
        <v>40615717.040000007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50080358.020000003</v>
      </c>
      <c r="D39" s="40">
        <f t="shared" si="8"/>
        <v>0</v>
      </c>
      <c r="E39" s="40">
        <f t="shared" si="8"/>
        <v>50080358.020000003</v>
      </c>
      <c r="F39" s="40">
        <f t="shared" si="8"/>
        <v>9464640.9800000004</v>
      </c>
      <c r="G39" s="40">
        <f t="shared" si="8"/>
        <v>9464640.9800000004</v>
      </c>
      <c r="H39" s="40">
        <f t="shared" si="8"/>
        <v>40615717.040000007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workbookViewId="0">
      <selection activeCell="F18" sqref="F18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50080358.020000003</v>
      </c>
      <c r="D14" s="35">
        <f t="shared" si="3"/>
        <v>0</v>
      </c>
      <c r="E14" s="35">
        <f t="shared" si="3"/>
        <v>50080358.020000003</v>
      </c>
      <c r="F14" s="35">
        <f t="shared" si="3"/>
        <v>9464640.9800000004</v>
      </c>
      <c r="G14" s="35">
        <f t="shared" si="3"/>
        <v>9464640.9800000004</v>
      </c>
      <c r="H14" s="35">
        <f t="shared" si="3"/>
        <v>40615717.040000007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50080358.020000003</v>
      </c>
      <c r="D20" s="12">
        <v>0</v>
      </c>
      <c r="E20" s="12">
        <f t="shared" si="5"/>
        <v>50080358.020000003</v>
      </c>
      <c r="F20" s="12">
        <v>9464640.9800000004</v>
      </c>
      <c r="G20" s="12">
        <v>9464640.9800000004</v>
      </c>
      <c r="H20" s="12">
        <f t="shared" si="4"/>
        <v>40615717.040000007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50080358.020000003</v>
      </c>
      <c r="D37" s="40">
        <f t="shared" si="12"/>
        <v>0</v>
      </c>
      <c r="E37" s="40">
        <f t="shared" si="12"/>
        <v>50080358.020000003</v>
      </c>
      <c r="F37" s="40">
        <f t="shared" si="12"/>
        <v>9464640.9800000004</v>
      </c>
      <c r="G37" s="40">
        <f t="shared" si="12"/>
        <v>9464640.9800000004</v>
      </c>
      <c r="H37" s="40">
        <f t="shared" si="12"/>
        <v>40615717.040000007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2022-04-25T17:42:50Z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